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ed\Documents\Personnel Fred\Houlgate\Location\"/>
    </mc:Choice>
  </mc:AlternateContent>
  <bookViews>
    <workbookView xWindow="0" yWindow="0" windowWidth="20490" windowHeight="834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 s="1"/>
  <c r="E19" i="1"/>
  <c r="F19" i="1" s="1"/>
  <c r="E18" i="1"/>
  <c r="F18" i="1" s="1"/>
  <c r="E17" i="1"/>
  <c r="F17" i="1" s="1"/>
  <c r="E16" i="1"/>
  <c r="F16" i="1" s="1"/>
  <c r="D13" i="1"/>
  <c r="D10" i="1"/>
  <c r="D14" i="1"/>
  <c r="D20" i="1"/>
  <c r="D19" i="1"/>
  <c r="D18" i="1"/>
  <c r="D17" i="1"/>
  <c r="D16" i="1"/>
  <c r="D15" i="1"/>
  <c r="D12" i="1"/>
  <c r="D11" i="1"/>
  <c r="D9" i="1"/>
  <c r="D8" i="1"/>
  <c r="D7" i="1"/>
  <c r="D21" i="1" l="1"/>
  <c r="E14" i="1" l="1"/>
  <c r="F14" i="1" s="1"/>
  <c r="E13" i="1"/>
  <c r="F13" i="1" s="1"/>
  <c r="E15" i="1"/>
  <c r="F15" i="1" s="1"/>
  <c r="E9" i="1"/>
  <c r="F9" i="1" s="1"/>
  <c r="E12" i="1"/>
  <c r="F12" i="1" s="1"/>
  <c r="E8" i="1"/>
  <c r="F8" i="1" s="1"/>
  <c r="E11" i="1"/>
  <c r="F11" i="1" s="1"/>
  <c r="E7" i="1"/>
  <c r="F7" i="1" s="1"/>
  <c r="E10" i="1"/>
  <c r="F10" i="1" s="1"/>
  <c r="F21" i="1" l="1"/>
</calcChain>
</file>

<file path=xl/sharedStrings.xml><?xml version="1.0" encoding="utf-8"?>
<sst xmlns="http://schemas.openxmlformats.org/spreadsheetml/2006/main" count="25" uniqueCount="25">
  <si>
    <t>Nom et prénom des occupants</t>
  </si>
  <si>
    <t>âge</t>
  </si>
  <si>
    <t>Nombre de nuits</t>
  </si>
  <si>
    <t>total taxe</t>
  </si>
  <si>
    <t>Total</t>
  </si>
  <si>
    <t>Prix de la location</t>
  </si>
  <si>
    <t>Taux de la Taxe de séjour</t>
  </si>
  <si>
    <t>(plafonné à)</t>
  </si>
  <si>
    <t>par adulte</t>
  </si>
  <si>
    <t>montant de la taxe (gratuit pour les mineurs)</t>
  </si>
  <si>
    <t>Date arrivée</t>
  </si>
  <si>
    <t>Date départ</t>
  </si>
  <si>
    <t>Martine à Houlgate</t>
  </si>
  <si>
    <t>Petit Nicolas</t>
  </si>
  <si>
    <t>Louis Martin</t>
  </si>
  <si>
    <t>Emile Martin</t>
  </si>
  <si>
    <t>Caroline Martin</t>
  </si>
  <si>
    <t>Arnaud Martin</t>
  </si>
  <si>
    <t>César Martin</t>
  </si>
  <si>
    <t>Christophe Dupont</t>
  </si>
  <si>
    <t>Nathalie Dupont</t>
  </si>
  <si>
    <t>Pierre Dupont</t>
  </si>
  <si>
    <t>Sabine Dupont</t>
  </si>
  <si>
    <t>Jenny Fernandez</t>
  </si>
  <si>
    <t>Ne remplir que les zones bleues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</si>
</sst>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_ * #,##0.00_)\ [$€-1]_ ;_ * \(#,##0.00\)\ [$€-1]_ ;_ * &quot;-&quot;??_)\ [$€-1]_ ;_ @_ "/>
    <numFmt numFmtId="170" formatCode="[$-300C]ddd\ d\ mmm\ yyyy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/>
    <xf numFmtId="9" fontId="0" fillId="2" borderId="0" xfId="0" applyNumberFormat="1" applyFill="1" applyProtection="1"/>
    <xf numFmtId="0" fontId="0" fillId="0" borderId="0" xfId="0" applyAlignment="1" applyProtection="1">
      <alignment horizontal="center"/>
    </xf>
    <xf numFmtId="168" fontId="0" fillId="2" borderId="0" xfId="0" applyNumberFormat="1" applyFill="1" applyProtection="1"/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168" fontId="2" fillId="0" borderId="4" xfId="0" applyNumberFormat="1" applyFont="1" applyBorder="1" applyAlignment="1" applyProtection="1">
      <alignment horizontal="center" vertical="center" wrapText="1"/>
    </xf>
    <xf numFmtId="168" fontId="3" fillId="0" borderId="5" xfId="0" applyNumberFormat="1" applyFont="1" applyBorder="1" applyAlignment="1" applyProtection="1">
      <alignment horizontal="right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168" fontId="2" fillId="2" borderId="6" xfId="0" applyNumberFormat="1" applyFont="1" applyFill="1" applyBorder="1" applyAlignment="1" applyProtection="1">
      <alignment horizontal="center" vertical="center" wrapText="1"/>
    </xf>
    <xf numFmtId="168" fontId="3" fillId="2" borderId="8" xfId="0" applyNumberFormat="1" applyFont="1" applyFill="1" applyBorder="1" applyAlignment="1" applyProtection="1">
      <alignment horizontal="right" vertical="center" wrapText="1"/>
    </xf>
    <xf numFmtId="168" fontId="2" fillId="2" borderId="1" xfId="0" applyNumberFormat="1" applyFont="1" applyFill="1" applyBorder="1" applyAlignment="1" applyProtection="1">
      <alignment horizontal="center" vertical="center" wrapText="1"/>
    </xf>
    <xf numFmtId="168" fontId="3" fillId="2" borderId="10" xfId="0" applyNumberFormat="1" applyFont="1" applyFill="1" applyBorder="1" applyAlignment="1" applyProtection="1">
      <alignment horizontal="right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168" fontId="2" fillId="2" borderId="4" xfId="0" applyNumberFormat="1" applyFont="1" applyFill="1" applyBorder="1" applyAlignment="1" applyProtection="1">
      <alignment horizontal="center" vertical="center" wrapText="1"/>
    </xf>
    <xf numFmtId="168" fontId="3" fillId="2" borderId="5" xfId="0" applyNumberFormat="1" applyFont="1" applyFill="1" applyBorder="1" applyAlignment="1" applyProtection="1">
      <alignment horizontal="right" vertical="center" wrapText="1"/>
    </xf>
    <xf numFmtId="168" fontId="0" fillId="3" borderId="0" xfId="0" applyNumberFormat="1" applyFill="1" applyProtection="1"/>
    <xf numFmtId="170" fontId="0" fillId="3" borderId="0" xfId="0" applyNumberFormat="1" applyFill="1" applyProtection="1"/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1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Zeros="0" tabSelected="1" workbookViewId="0">
      <selection activeCell="C19" sqref="C19"/>
    </sheetView>
  </sheetViews>
  <sheetFormatPr baseColWidth="10" defaultRowHeight="15" x14ac:dyDescent="0.25"/>
  <cols>
    <col min="1" max="1" width="3" style="1" bestFit="1" customWidth="1"/>
    <col min="2" max="2" width="29.5703125" style="1" customWidth="1"/>
    <col min="3" max="6" width="17.7109375" style="1" customWidth="1"/>
    <col min="7" max="16384" width="11.42578125" style="1"/>
  </cols>
  <sheetData>
    <row r="1" spans="1:6" x14ac:dyDescent="0.25">
      <c r="B1" s="1" t="s">
        <v>5</v>
      </c>
      <c r="C1" s="17">
        <v>2200</v>
      </c>
      <c r="E1" s="25" t="s">
        <v>24</v>
      </c>
    </row>
    <row r="2" spans="1:6" x14ac:dyDescent="0.25">
      <c r="B2" s="1" t="s">
        <v>10</v>
      </c>
      <c r="C2" s="18">
        <v>43652</v>
      </c>
    </row>
    <row r="3" spans="1:6" x14ac:dyDescent="0.25">
      <c r="B3" s="1" t="s">
        <v>11</v>
      </c>
      <c r="C3" s="18">
        <v>43659</v>
      </c>
    </row>
    <row r="4" spans="1:6" x14ac:dyDescent="0.25">
      <c r="B4" s="1" t="s">
        <v>6</v>
      </c>
      <c r="C4" s="2">
        <v>0.05</v>
      </c>
      <c r="D4" s="3" t="s">
        <v>7</v>
      </c>
      <c r="E4" s="4">
        <v>2.2999999999999998</v>
      </c>
      <c r="F4" s="1" t="s">
        <v>8</v>
      </c>
    </row>
    <row r="5" spans="1:6" ht="15.75" thickBot="1" x14ac:dyDescent="0.3"/>
    <row r="6" spans="1:6" ht="45.75" thickBot="1" x14ac:dyDescent="0.3">
      <c r="B6" s="5" t="s">
        <v>0</v>
      </c>
      <c r="C6" s="6" t="s">
        <v>1</v>
      </c>
      <c r="D6" s="6" t="s">
        <v>2</v>
      </c>
      <c r="E6" s="7" t="s">
        <v>9</v>
      </c>
      <c r="F6" s="8" t="s">
        <v>3</v>
      </c>
    </row>
    <row r="7" spans="1:6" ht="15.75" x14ac:dyDescent="0.25">
      <c r="A7" s="1">
        <v>1</v>
      </c>
      <c r="B7" s="19" t="s">
        <v>21</v>
      </c>
      <c r="C7" s="20">
        <v>68</v>
      </c>
      <c r="D7" s="9">
        <f>IF(B7&lt;&gt;0,$C$3-$C$2,)</f>
        <v>7</v>
      </c>
      <c r="E7" s="10">
        <f>IF(C7&gt;=18,MIN($C$1*$C$4/$D$21,$E$4),0)</f>
        <v>1.3095238095238095</v>
      </c>
      <c r="F7" s="11">
        <f>E7*D7</f>
        <v>9.1666666666666661</v>
      </c>
    </row>
    <row r="8" spans="1:6" ht="15.75" x14ac:dyDescent="0.25">
      <c r="A8" s="1">
        <v>2</v>
      </c>
      <c r="B8" s="21" t="s">
        <v>22</v>
      </c>
      <c r="C8" s="22">
        <v>62</v>
      </c>
      <c r="D8" s="9">
        <f t="shared" ref="D8:D20" si="0">IF(B8&lt;&gt;0,$C$3-$C$2,)</f>
        <v>7</v>
      </c>
      <c r="E8" s="12">
        <f>IF(C8&gt;=18,MIN($C$1*$C$4/$D$21,$E$4),0)</f>
        <v>1.3095238095238095</v>
      </c>
      <c r="F8" s="13">
        <f t="shared" ref="F8:F12" si="1">E8*D8</f>
        <v>9.1666666666666661</v>
      </c>
    </row>
    <row r="9" spans="1:6" ht="15.75" x14ac:dyDescent="0.25">
      <c r="A9" s="1">
        <v>3</v>
      </c>
      <c r="B9" s="21" t="s">
        <v>19</v>
      </c>
      <c r="C9" s="22">
        <v>44</v>
      </c>
      <c r="D9" s="9">
        <f t="shared" si="0"/>
        <v>7</v>
      </c>
      <c r="E9" s="12">
        <f>IF(C9&gt;=18,MIN($C$1*$C$4/$D$21,$E$4),0)</f>
        <v>1.3095238095238095</v>
      </c>
      <c r="F9" s="13">
        <f t="shared" si="1"/>
        <v>9.1666666666666661</v>
      </c>
    </row>
    <row r="10" spans="1:6" ht="15.75" x14ac:dyDescent="0.25">
      <c r="A10" s="1">
        <v>4</v>
      </c>
      <c r="B10" s="21" t="s">
        <v>20</v>
      </c>
      <c r="C10" s="22">
        <v>40</v>
      </c>
      <c r="D10" s="9">
        <f t="shared" si="0"/>
        <v>7</v>
      </c>
      <c r="E10" s="12">
        <f>IF(C10&gt;=18,MIN($C$1*$C$4/$D$21,$E$4),0)</f>
        <v>1.3095238095238095</v>
      </c>
      <c r="F10" s="13">
        <f t="shared" si="1"/>
        <v>9.1666666666666661</v>
      </c>
    </row>
    <row r="11" spans="1:6" ht="15.75" x14ac:dyDescent="0.25">
      <c r="A11" s="1">
        <v>5</v>
      </c>
      <c r="B11" s="21" t="s">
        <v>12</v>
      </c>
      <c r="C11" s="22">
        <v>7</v>
      </c>
      <c r="D11" s="9">
        <f t="shared" si="0"/>
        <v>7</v>
      </c>
      <c r="E11" s="12">
        <f>IF(C11&gt;=18,MIN($C$1*$C$4/$D$21,$E$4),0)</f>
        <v>0</v>
      </c>
      <c r="F11" s="13">
        <f t="shared" si="1"/>
        <v>0</v>
      </c>
    </row>
    <row r="12" spans="1:6" ht="15.75" x14ac:dyDescent="0.25">
      <c r="A12" s="1">
        <v>6</v>
      </c>
      <c r="B12" s="21" t="s">
        <v>13</v>
      </c>
      <c r="C12" s="22">
        <v>5</v>
      </c>
      <c r="D12" s="9">
        <f t="shared" si="0"/>
        <v>7</v>
      </c>
      <c r="E12" s="12">
        <f>IF(C12&gt;=18,MIN($C$1*$C$4/$D$21,$E$4),0)</f>
        <v>0</v>
      </c>
      <c r="F12" s="13">
        <f t="shared" si="1"/>
        <v>0</v>
      </c>
    </row>
    <row r="13" spans="1:6" ht="15.75" x14ac:dyDescent="0.25">
      <c r="A13" s="1">
        <v>7</v>
      </c>
      <c r="B13" s="21" t="s">
        <v>17</v>
      </c>
      <c r="C13" s="22">
        <v>46</v>
      </c>
      <c r="D13" s="9">
        <f t="shared" si="0"/>
        <v>7</v>
      </c>
      <c r="E13" s="12">
        <f t="shared" ref="E13:E20" si="2">IF(C13&gt;=18,MIN($C$1*$C$4/$D$21,$E$4),0)</f>
        <v>1.3095238095238095</v>
      </c>
      <c r="F13" s="13">
        <f t="shared" ref="F13:F20" si="3">E13*D13</f>
        <v>9.1666666666666661</v>
      </c>
    </row>
    <row r="14" spans="1:6" ht="15.75" x14ac:dyDescent="0.25">
      <c r="A14" s="1">
        <v>8</v>
      </c>
      <c r="B14" s="21" t="s">
        <v>16</v>
      </c>
      <c r="C14" s="22">
        <v>42</v>
      </c>
      <c r="D14" s="9">
        <f t="shared" si="0"/>
        <v>7</v>
      </c>
      <c r="E14" s="12">
        <f t="shared" si="2"/>
        <v>1.3095238095238095</v>
      </c>
      <c r="F14" s="13">
        <f t="shared" si="3"/>
        <v>9.1666666666666661</v>
      </c>
    </row>
    <row r="15" spans="1:6" ht="15.75" x14ac:dyDescent="0.25">
      <c r="A15" s="1">
        <v>9</v>
      </c>
      <c r="B15" s="21" t="s">
        <v>14</v>
      </c>
      <c r="C15" s="22">
        <v>19</v>
      </c>
      <c r="D15" s="9">
        <f t="shared" si="0"/>
        <v>7</v>
      </c>
      <c r="E15" s="12">
        <f t="shared" si="2"/>
        <v>1.3095238095238095</v>
      </c>
      <c r="F15" s="13">
        <f t="shared" si="3"/>
        <v>9.1666666666666661</v>
      </c>
    </row>
    <row r="16" spans="1:6" ht="15.75" x14ac:dyDescent="0.25">
      <c r="A16" s="1">
        <v>10</v>
      </c>
      <c r="B16" s="21" t="s">
        <v>15</v>
      </c>
      <c r="C16" s="22">
        <v>17</v>
      </c>
      <c r="D16" s="9">
        <f t="shared" si="0"/>
        <v>7</v>
      </c>
      <c r="E16" s="12">
        <f t="shared" si="2"/>
        <v>0</v>
      </c>
      <c r="F16" s="13">
        <f t="shared" si="3"/>
        <v>0</v>
      </c>
    </row>
    <row r="17" spans="1:6" ht="15.75" x14ac:dyDescent="0.25">
      <c r="A17" s="1">
        <v>11</v>
      </c>
      <c r="B17" s="21" t="s">
        <v>18</v>
      </c>
      <c r="C17" s="22">
        <v>14</v>
      </c>
      <c r="D17" s="9">
        <f t="shared" si="0"/>
        <v>7</v>
      </c>
      <c r="E17" s="12">
        <f t="shared" si="2"/>
        <v>0</v>
      </c>
      <c r="F17" s="13">
        <f t="shared" si="3"/>
        <v>0</v>
      </c>
    </row>
    <row r="18" spans="1:6" ht="15.75" x14ac:dyDescent="0.25">
      <c r="A18" s="1">
        <v>12</v>
      </c>
      <c r="B18" s="21" t="s">
        <v>23</v>
      </c>
      <c r="C18" s="22">
        <v>23</v>
      </c>
      <c r="D18" s="9">
        <f t="shared" si="0"/>
        <v>7</v>
      </c>
      <c r="E18" s="12">
        <f t="shared" si="2"/>
        <v>1.3095238095238095</v>
      </c>
      <c r="F18" s="13">
        <f t="shared" si="3"/>
        <v>9.1666666666666661</v>
      </c>
    </row>
    <row r="19" spans="1:6" ht="15.75" x14ac:dyDescent="0.25">
      <c r="A19" s="1">
        <v>13</v>
      </c>
      <c r="B19" s="21"/>
      <c r="C19" s="22"/>
      <c r="D19" s="9">
        <f t="shared" si="0"/>
        <v>0</v>
      </c>
      <c r="E19" s="12">
        <f t="shared" si="2"/>
        <v>0</v>
      </c>
      <c r="F19" s="13">
        <f t="shared" si="3"/>
        <v>0</v>
      </c>
    </row>
    <row r="20" spans="1:6" ht="16.5" thickBot="1" x14ac:dyDescent="0.3">
      <c r="A20" s="1">
        <v>14</v>
      </c>
      <c r="B20" s="23"/>
      <c r="C20" s="24"/>
      <c r="D20" s="9">
        <f t="shared" si="0"/>
        <v>0</v>
      </c>
      <c r="E20" s="12">
        <f t="shared" si="2"/>
        <v>0</v>
      </c>
      <c r="F20" s="13">
        <f t="shared" si="3"/>
        <v>0</v>
      </c>
    </row>
    <row r="21" spans="1:6" ht="16.5" thickBot="1" x14ac:dyDescent="0.3">
      <c r="B21" s="5" t="s">
        <v>4</v>
      </c>
      <c r="C21" s="6"/>
      <c r="D21" s="14">
        <f>SUM(D7:D20)</f>
        <v>84</v>
      </c>
      <c r="E21" s="15"/>
      <c r="F21" s="16">
        <f>SUM(F7:F20)</f>
        <v>73.333333333333329</v>
      </c>
    </row>
  </sheetData>
  <sheetProtection sheet="1" objects="1" scenarios="1"/>
  <protectedRanges>
    <protectedRange sqref="B7:C20 C1:C3" name="Plage1"/>
  </protectedRange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THOMINE</dc:creator>
  <cp:lastModifiedBy>Fred THOMINE</cp:lastModifiedBy>
  <dcterms:created xsi:type="dcterms:W3CDTF">2019-05-09T16:27:18Z</dcterms:created>
  <dcterms:modified xsi:type="dcterms:W3CDTF">2019-05-09T17:36:16Z</dcterms:modified>
</cp:coreProperties>
</file>